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o/Desktop/"/>
    </mc:Choice>
  </mc:AlternateContent>
  <xr:revisionPtr revIDLastSave="0" documentId="13_ncr:1_{33E687EF-D708-AB4F-94E9-1EC086B67D7D}" xr6:coauthVersionLast="47" xr6:coauthVersionMax="47" xr10:uidLastSave="{00000000-0000-0000-0000-000000000000}"/>
  <bookViews>
    <workbookView xWindow="11760" yWindow="1300" windowWidth="28040" windowHeight="17440" xr2:uid="{430DBE80-D779-6B48-8CFD-D521109227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4" i="1"/>
  <c r="D54" i="1"/>
  <c r="D53" i="1"/>
  <c r="D52" i="1"/>
  <c r="D51" i="1"/>
  <c r="D50" i="1"/>
  <c r="D49" i="1"/>
  <c r="D48" i="1"/>
  <c r="D58" i="1"/>
  <c r="D47" i="1"/>
  <c r="D46" i="1"/>
  <c r="D45" i="1"/>
  <c r="D59" i="1"/>
  <c r="D57" i="1"/>
  <c r="D44" i="1"/>
  <c r="D43" i="1"/>
  <c r="D42" i="1"/>
  <c r="D41" i="1"/>
  <c r="D39" i="1"/>
  <c r="D38" i="1"/>
  <c r="D56" i="1"/>
  <c r="D55" i="1"/>
  <c r="D30" i="1"/>
  <c r="D5" i="1"/>
  <c r="D18" i="1"/>
  <c r="D17" i="1"/>
  <c r="D16" i="1"/>
  <c r="D40" i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9" i="1"/>
  <c r="D15" i="1"/>
  <c r="D14" i="1"/>
  <c r="D11" i="1"/>
  <c r="D13" i="1"/>
  <c r="D12" i="1"/>
  <c r="D10" i="1"/>
  <c r="D9" i="1"/>
  <c r="D8" i="1"/>
  <c r="D7" i="1"/>
  <c r="D6" i="1"/>
  <c r="B62" i="1"/>
  <c r="D62" i="1" l="1"/>
  <c r="D63" i="1" s="1"/>
  <c r="D64" i="1" l="1"/>
</calcChain>
</file>

<file path=xl/sharedStrings.xml><?xml version="1.0" encoding="utf-8"?>
<sst xmlns="http://schemas.openxmlformats.org/spreadsheetml/2006/main" count="117" uniqueCount="116">
  <si>
    <t>Disaster Relief Trailer</t>
  </si>
  <si>
    <t>Equipment</t>
  </si>
  <si>
    <t>7x14 Trailer</t>
  </si>
  <si>
    <t>20" Chainsaw</t>
  </si>
  <si>
    <t>18" Chainsaw</t>
  </si>
  <si>
    <t>14" Chainsaw</t>
  </si>
  <si>
    <t>Polesaw</t>
  </si>
  <si>
    <t>Price</t>
  </si>
  <si>
    <t>Quantity</t>
  </si>
  <si>
    <t>Chainsaw PPE Kit</t>
  </si>
  <si>
    <t>2200 Watt Generator</t>
  </si>
  <si>
    <t>5000 Watt Generator</t>
  </si>
  <si>
    <t>Link</t>
  </si>
  <si>
    <t>https://www.stihlusa.com/products/blowers-and-shredder-vacs/professional-blowers/br800x/?aqid=bc70caf688bfb11754e9fbf96fd77e09</t>
  </si>
  <si>
    <t>Backpack Blower</t>
  </si>
  <si>
    <t>Hand Held Blower</t>
  </si>
  <si>
    <t>https://www.stihlusa.com/products/blowers-and-shredder-vacs/homeowner-blowers/bg50/</t>
  </si>
  <si>
    <t>https://www.stihlusa.com/products/chain-saws/professional-saws/ms261/?aqid=e5d67a10b742123ffed539651c933d06</t>
  </si>
  <si>
    <t>https://www.stihlusa.com/products/chain-saws/in-tree-saws/ms194t/?aqid=571c589aaf81ae9ed26f200a2e9a4454</t>
  </si>
  <si>
    <t>https://www.stihlusa.com/products/pole-pruners/professional-pole-pruners/ht135/?aqid=30c05f7d56fd13e8876030545cdcd673</t>
  </si>
  <si>
    <t>#</t>
  </si>
  <si>
    <t>https://powerequipment.honda.com/generators/models/em5000</t>
  </si>
  <si>
    <t>https://powerequipment.honda.com/generators/models/eu2200i</t>
  </si>
  <si>
    <t>Chainsaw Sharpener</t>
  </si>
  <si>
    <t>Bar &amp; Chain Oil</t>
  </si>
  <si>
    <t>MotoMix Fuel</t>
  </si>
  <si>
    <t>https://www.stihlusa.com/products/oils-lubricants-fuels/premixed-fuel/motomix/?aqid=4655c7fdba2b7a0f52ad4590f879454a</t>
  </si>
  <si>
    <t>https://www.stihlusa.com/products/oils-lubricants-fuels/oils-and-lubricants/platinumoil/?aqid=4655c7fdba2b7a0f52ad4590f879454a</t>
  </si>
  <si>
    <t>https://www.stihlusa.com/products/chain-saws/accessories/2in1file/?aqid=2497d563bd3b35ab9b386720228a4164</t>
  </si>
  <si>
    <t>https://www.stihlusa.com/products/protective-and-work-wear/chain-saw-protective-apparel/ppekit/?aqid=703cf33b111ac217f397017ed8d0accb</t>
  </si>
  <si>
    <t>https://www.stihlusa.com/products/chain-saws/guide-bars/stihlrollopro/?aqid=5c2e3add94ff8e37e03e5175cbad559f</t>
  </si>
  <si>
    <t>Replacement Bars</t>
  </si>
  <si>
    <t>Replacment Chains</t>
  </si>
  <si>
    <t>https://www.stihlusa.com/products/chain-saws/saw-chains/rd3/?aqid=f220bb387f654f4470bbc2cb2f5c5da6</t>
  </si>
  <si>
    <t>Wedges</t>
  </si>
  <si>
    <t>https://www.stihlusa.com/products/chain-saws/accessories/wedges1/</t>
  </si>
  <si>
    <t>25" Chainsaw</t>
  </si>
  <si>
    <t>https://www.stihlusa.com/products/chain-saws/professional-saws/ms362/?aqid=27562b972f34d680fb0ea2c50aacf4f6</t>
  </si>
  <si>
    <t>DeWalt Combo Kit</t>
  </si>
  <si>
    <t>https://www.homedepot.com/p/DEWALT-20-Volt-MAX-ToughSystem-Lithium-Ion-6-Tool-Cordless-Combo-Kit-DCKTS681D1P1/324869940</t>
  </si>
  <si>
    <t>Reciporcating Saw</t>
  </si>
  <si>
    <t>https://www.homedepot.com/p/DEWALT-20V-MAX-XR-Cordless-Brushless-Reciprocating-Saw-with-6-0-Ah-and-4-0-Ah-Starter-Kit-DCS382BWCB2460C/322364086</t>
  </si>
  <si>
    <t>Log Jack</t>
  </si>
  <si>
    <t>https://www.homedepot.com/p/48-in-Metal-Heavy-Duty-Log-Jack-Triple-Thick-Log-Lifter-GH-YDW4-810/326180313</t>
  </si>
  <si>
    <t>Bolt Cutter</t>
  </si>
  <si>
    <t>https://www.homedepot.com/p/24-in-High-Leverage-Compound-Action-Bolt-Cutter-with-7-16-in-Max-Cut-Capacity-CT24HLC/328271345</t>
  </si>
  <si>
    <t>Sledge Hammer</t>
  </si>
  <si>
    <t>Mini Sledge Hammer</t>
  </si>
  <si>
    <t>https://www.homedepot.com/p/Husky-10-lbs-Sledge-Hammer-with-34-in-Fiberglass-Handle-HD-SF10LB/206768945</t>
  </si>
  <si>
    <t>https://www.homedepot.com/p/Husky-4-lbs-Engineer-Hammer-with-14-in-Fiberglass-Handle-35299/323070138</t>
  </si>
  <si>
    <t>Metal Rake</t>
  </si>
  <si>
    <t>Leaf Rake</t>
  </si>
  <si>
    <t>https://www.homedepot.com/p/Husky-57-in-Fiberglass-Handle-16-Tines-Bow-Rake-77105-941/315067750</t>
  </si>
  <si>
    <t>https://www.homedepot.com/p/Suncast-26-in-Poly-Double-Tine-Leaf-Rake-with-Detachable-Hand-Rake-LRDR2600C/315583698</t>
  </si>
  <si>
    <t>Square Shovel</t>
  </si>
  <si>
    <t>https://www.homedepot.com/p/Anvil-28-in-D-Grip-Short-Wood-Handle-Garden-Spade-77424-948/314833739</t>
  </si>
  <si>
    <t>Post Hole Digger</t>
  </si>
  <si>
    <t>https://www.homedepot.com/p/Husky-69-in-Post-Hole-Digger-and-Tamping-Bar-34219/204168182</t>
  </si>
  <si>
    <t>10x12 Tarps</t>
  </si>
  <si>
    <t>https://www.homedepot.com/p/10-ft-x-12-ft-Brown-Silver-Heavy-Duty-Tarp-HF1012/202026937?MERCH=REC-_-fbt_test-_-303670565-_-1-_-n/a-_-n/a-_-n/a-_-n/a-_-n/a</t>
  </si>
  <si>
    <t>Pry Bar Set</t>
  </si>
  <si>
    <t>https://www.homedepot.com/p/Crescent-Demolition-Hammer-and-Pry-Bar-Tool-Set-4-Piece-DEM4PCSET/325144863</t>
  </si>
  <si>
    <t>https://www.homedepot.com/p/Husky-31-in-Wood-Handle-D-Grip-Plastic-Scoop-Shovel-77540-945/315067729</t>
  </si>
  <si>
    <t>Debris Shovel</t>
  </si>
  <si>
    <t>https://www.homedepot.com/p/HDX-18-in-Indoor-Outdoor-Push-Broom-3018/318317591</t>
  </si>
  <si>
    <t>Push Broom</t>
  </si>
  <si>
    <t>Misc Hand Tools</t>
  </si>
  <si>
    <t>Misc Yard Tools</t>
  </si>
  <si>
    <t>Wheel Barrow</t>
  </si>
  <si>
    <t>https://www.homedepot.com/p/Gorilla-8-cu-ft-Dual-Wheel-Wheelbarrow-Pro-Grade-Poly-Bucket-Steel-Handles-Dual-16-in-Pneumatic-Wheels-Easy-Dump-Design-GPX-8D/317713184</t>
  </si>
  <si>
    <t>50ft Extension Cord</t>
  </si>
  <si>
    <t>https://www.homedepot.com/p/Southwire-50-ft-12-3-SJTW-Hi-Visibility-Outdoor-Heavy-Duty-Extension-Cord-with-Power-Light-Plug-2588SW0002/205544514</t>
  </si>
  <si>
    <t>Extension Ladder</t>
  </si>
  <si>
    <t>https://www.homedepot.com/p/Werner-16-ft-Fiberglass-Extension-Ladder-15-ft-Reach-Height-with-300-lb-Load-Capacity-Type-IA-Duty-Rating-D6216-2/203134416</t>
  </si>
  <si>
    <t>First Aid Kit</t>
  </si>
  <si>
    <t>https://www.amazon.com/MFASCO-Complete-Emergency-Response-Disasters/dp/B07B9L7P8G/ref=sr_1_22_sspa?crid=1YZHHYTB15GWT&amp;dib=eyJ2IjoiMSJ9.ELXA21P8MBlL5WkV05c5jKzMZsyiUUuB9NZa1rGv9yMjn8Y05QWbsJ0DcAbJOqtI7JqNqr9MlafFzyHhbcjWsVN8wbgOJcx7jz926h8Qo__v00jPpDxB1Oac0fTFuWnifAEDaklTbXm96aVPVhNj7weKpXW3gHESB6L7pS4DulgYSEMsoJQhyEQXFJMUFLnDgwISYrZDnl7ZKy_aCCMswws8sI_NoTTzhZuoT2nEE-V0fulkWCzlpu_kRHQujuLpQH2qFUWgVo2JZ-hIeoN3CYuSLDM2vog3fJrJchmUIY0.EtadLSUObZoRwopV_xZ0U0mdVd8dSZk07aMnG2iZ35U&amp;dib_tag=se&amp;keywords=first+aid+kit&amp;qid=1730912685&amp;sprefix=first+aid+kit%2Caps%2C122&amp;sr=8-22-spons&amp;sp_csd=d2lkZ2V0TmFtZT1zcF9tdGY&amp;psc=1</t>
  </si>
  <si>
    <t>Bleeding Control Kit</t>
  </si>
  <si>
    <t>https://www.amazon.com/MFASCO-Essentials-Tourniquet-Dressings-Wall-Mountable/dp/B084YQJYF6?ref_=ast_sto_dp</t>
  </si>
  <si>
    <t>52 qt Cooler</t>
  </si>
  <si>
    <t>https://www.amazon.com/RTIC-Ultra-Light-Insulated-Portable-Rotomolded/dp/B0C7WL677D/ref=sr_1_7?crid=AIA4F8ZDXA2F&amp;dib=eyJ2IjoiMSJ9.gr45LU7Iiv4HnNzYq0D96ud7jlcucNvNq5cpMLrT4dW6cwMkExKcyiawGWU6KXuTdVc4FlbkZpqzHqcUCr8GYOtBSKOlih72tN-WXvBCHg1g5Ss31j2tjYos4en2oG1hliyVWhEyw6vpfYiu4iYvc9CRzGzZidu05FidUEc-CcYAuUIygCyy0lrz6Wzjbom4yKED_a1JBUQrt7qybU6xD2iY-rEe3LyJI5ANrk_XvsEi68y3UC7k0af-KofSe2DrQa00XmPtCy-SJ6HVhLP2OlN36APw2_6zyy8LhsU2swg.3DnY372c3b9n_UaxCSx9Idy8gymwnKt5qORd6DCtE1M&amp;dib_tag=se&amp;keywords=rtic&amp;qid=1730913353&amp;sprefix=rtic%2Caps%2C138&amp;sr=8-7&amp;th=1</t>
  </si>
  <si>
    <t>72 qt Cooler</t>
  </si>
  <si>
    <t>https://www.amazon.com/RTIC-Ultra-Light-Insulated-Portable-Rotomolded/dp/B0CJTDNXYF/ref=sr_1_3_sspa?crid=AIA4F8ZDXA2F&amp;dib=eyJ2IjoiMSJ9.gr45LU7Iiv4HnNzYq0D96ud7jlcucNvNq5cpMLrT4dW6cwMkExKcyiawGWU6KXuTdVc4FlbkZpqzHqcUCr8GYOtBSKOlih72tN-WXvBCHg1g5Ss31j2tjYos4en2oG1hliyVWhEyw6vpfYiu4iYvc9CRzGzZidu05FidUEc-CcYAuUIygCyy0lrz6Wzjbom4yKED_a1JBUQrt7qybU6xD2iY-rEe3LyJI5ANrk_XvsEi68y3UC7k0af-KofSe2DrQa00XmPtCy-SJ6HVhLP2OlN36APw2_6zyy8LhsU2swg.3DnY372c3b9n_UaxCSx9Idy8gymwnKt5qORd6DCtE1M&amp;dib_tag=se&amp;keywords=rtic&amp;qid=1730913353&amp;sprefix=rtic%2Caps%2C138&amp;sr=8-3-spons&amp;sp_csd=d2lkZ2V0TmFtZT1zcF9hdGY&amp;th=1</t>
  </si>
  <si>
    <t>LuminAid Light</t>
  </si>
  <si>
    <t>https://www.amazon.com/LuminAID-PackLite-Solar-Inflatable-Waterproof/dp/B0716JV1SG/ref=sr_1_5?crid=2JTR0UDGUJTZC&amp;dib=eyJ2IjoiMSJ9.bE_Y7oRAONyEn8g7g80JyVxHUzWcFy5LDRrAaBSIApDCLYfPEJEnVbpQTUqKPSVwOfMNErG3R6SqKlpOqEfCwS29gsesrOQ01FMpQYCyo7gigLPGYLcU-I-zvVJdtQ18aymvT1GSvNZ1IQPXgo4et8NIwWodiGKYwHrnBUs-TaATtfIP1At3L-Rw9qrTSS9n8gv-rKOUqIEPi7awShDk4K9fc1ppX82aIhDRdJvshf9q8fA1u7polvGvgSho3WsTgdTIZoY7h7p2r5fa3hv-ynASHuuvKxNWCzeaPfvW6jM.8tNZ-fd9rny6jwc1L4pnFd5p9WP2lOR6SHoQ9F6MmUY&amp;dib_tag=se&amp;keywords=luminaid&amp;qid=1730913782&amp;sprefix=lumenaid%2Caps%2C161&amp;sr=8-5&amp;th=1</t>
  </si>
  <si>
    <t>Surge Protector</t>
  </si>
  <si>
    <t>https://www.amazon.com/CRST-Protector-10-Outlet-Industrial-Extension/dp/B09JWL5VP3?ref_=ast_sto_dp&amp;th=1</t>
  </si>
  <si>
    <t>Misc PPE</t>
  </si>
  <si>
    <t>5 Gal Gas Can</t>
  </si>
  <si>
    <t>https://www.amazon.com/Scepter-FSCG552-Gallon-SmartControl-Handle/dp/B08W7VY3BP/ref=sr_1_4_sspa?crid=3GFPKKEKCLNZL&amp;dib=eyJ2IjoiMSJ9.AU6noqLAGC5AUSheTajpUSkG8Arej_GHfofOcjB8aohxGyjNo_6ady1sDcZhtyhz4-fqxaC7KQ-QG8yceq1pUA3TyldEnSwFvHHx8xnOB1mpU7XqivtlOsiA5YrrdY29M_1dcE9z-YVSesMnsJ4Ib2L1Rkly2H0ghK4briiY_75ndbbOaGyU48Vv6Rg9nv1y1u08hy1T-ILWFP-p8BVmliT0VoIXxpIvIpGucafuzo7RUSO3_h3hgftB79NVHi0mRV9hj8rm0k2853HAVXY5TTCBAIJXeNXsP_clxUUYPrU.Ub34rLjcEob-8f9-6PwIcYMnUY-OjRGRlo4wUU7H2XY&amp;dib_tag=se&amp;keywords=gas%2Bcan%2B5%2Bgallon&amp;qid=1730914775&amp;sprefix=gas%2Bcan%2Caps%2C162&amp;sr=8-4-spons&amp;sp_csd=d2lkZ2V0TmFtZT1zcF9hdGY&amp;th=1</t>
  </si>
  <si>
    <t>1 gal Water Filtration</t>
  </si>
  <si>
    <t>https://www.amazon.com/Sawyer-Products-SP160-One-Gallon-Dual-Threaded/dp/B06XZVBSMX/ref=sr_1_11_sspa?crid=1JRUPIBG2AS6L&amp;dib=eyJ2IjoiMSJ9.Pyd2jpIAcOFiZMJ4NeRGqTXwqyPrWqWVTvE8amiqTczFDLK0WRsPsL49O1ZNQ3neI8qX2Qa_FvHHgswK2tBViTEROEGy5kKwi_8ivuJ6BvtmlkwOcPcHngBC7OztOUxVsVOxd29-JtKfd7pO7FyHmVIVwVdjfT3Y-SBcDZmoZCpGmsolvjauCV7q58QmbkmsgbsAI10o1a8mx__MYffxIe8C4sCNrDRdwf5J8whobjfbYo4yMuDsQxoQ_BIr-835TCW86OH_15Lyrss3kta6UxO3BpXQGWRIxDaXYsjDqWo.P0SSxjFz93Da3AE3A2OKxF9pkhmyh3zzPoc3jyBWOyQ&amp;dib_tag=se&amp;keywords=water%2Bfiltration%2Bsystem%2Bsurvival&amp;qid=1730915140&amp;sprefix=water%2Bfil%2Caps%2C154&amp;sr=8-11-spons&amp;sp_csd=d2lkZ2V0TmFtZT1zcF9tdGY&amp;th=1</t>
  </si>
  <si>
    <t>5 gal Water Can</t>
  </si>
  <si>
    <t>150 gal Water Bladder</t>
  </si>
  <si>
    <t>https://www.amazon.com/LOFTANK-Portable-Containers-Overflow-Emergency/dp/B0D6Z8PTKD/ref=sr_1_4?crid=1C2BR2LPA66X&amp;dib=eyJ2IjoiMSJ9.cQ9ruhgrUMwd1Gn1vREP7heNCZy3z9wDNVCYXR8-GCTYMC6hHYbBErI-6RbyZ8kt2B2qnXhUpcGLIQGL7qeXpwT0vnp7ZylPOiq7Tihu-W64Okhjsaf-_X8m-OX4hoVLz0aXUQdA8wytyWjRTQfqFonuBRYKs4MEw2fPaqcwuh_LQy0mUXQYogatjvcXUjtuKahTs27y8xDhgojTaxVsEmofLHmDFjgospz2Ccet7N09yEOqhE60Lvhd0bFsbpZGwQIlQ5jZKpw3v-Q-9-kV3tbmjK74x9f9w499SH8JCEA.IjnO9XSRfrfSXR_G-bvfy7pLch-h90bJpF04p06J1_c&amp;dib_tag=se&amp;keywords=150%2Bgallon%2Bwater%2Bbladder&amp;qid=1730916268&amp;s=home-garden&amp;sprefix=150%2Bgallon%2Bwater%2Bbladder%2Cgarden%2C111&amp;sr=1-4&amp;th=1</t>
  </si>
  <si>
    <t>https://www.amazon.com/Digury-Container-Portable-Emergency-Supplies/dp/B0CCKNHP93/ref=sxin_17_pa_sp_search_thematic_sspa?content-id=amzn1.sym.829312b6-a402-4757-86b0-609a4f2be917%3Aamzn1.sym.829312b6-a402-4757-86b0-609a4f2be917&amp;crid=3IJVZ8VS1B01Z&amp;cv_ct_cx=5%2Bgallon%2Bwater%2Bjug&amp;dib=eyJ2IjoiMSJ9.LOAWccN9PXzWe74s9JsEzmMA4PQoMQNooulCScIcOKE8kObsNnVLK1jemWK5Wbd5V4rNWOBHg0Gk3lNckwMSsg.6lxS9e1eDl-lxi7D539pUtUjovUX_Y5Zpfg7quUGJhU&amp;dib_tag=se&amp;keywords=5%2Bgallon%2Bwater%2Bjug&amp;pd_rd_i=B0CCKNHP93&amp;pd_rd_r=fcad3b42-3de8-43b3-96a9-2ffac997c2b5&amp;pd_rd_w=9wslT&amp;pd_rd_wg=fqEqJ&amp;pf_rd_p=829312b6-a402-4757-86b0-609a4f2be917&amp;pf_rd_r=WRERW2HC43M6GNWVFMWH&amp;qid=1730915422&amp;sbo=RZvfv%2F%2FHxDF%2BO5021pAnSA%3D%3D&amp;sprefix=5%2Bgallon%2Caps%2C148&amp;sr=1-2-7efdef4d-9875-47e1-927f-8c2c1c47ed49-spons&amp;sp_csd=d2lkZ2V0TmFtZT1zcF9zZWFyY2hfdGhlbWF0aWM&amp;th=1</t>
  </si>
  <si>
    <t>10x10 Branded Tent</t>
  </si>
  <si>
    <t>8 Man Tent</t>
  </si>
  <si>
    <t>Folding Table</t>
  </si>
  <si>
    <t>https://www.amazon.com/Amazon-Basics-Rectangular-Adjustable-Settings/dp/B0D1C9S46B/ref=sr_1_1_ffob_sspa?crid=3CQ53VAKTF3AZ&amp;dib=eyJ2IjoiMSJ9.Y-g0m0RNLMjktfzbvOc4SemwW9NsFLMhiwbpuPxiSjCpjz2okH3HMvBxzcCl8Xmb2HuXrTy_bLGmWYWdlAerdVtY4xA3DiolMgA4PPXEfGjlUaQgV3_PvGHoSLbfBpqbXi-AAB43xPJ2VMQ8TpZNIH0o1iIXFZ2lqtZyJU8a36Y0jJKe139MK_zMq1VqMtgQ89ER5lW2DsxOnsSf6jXTctAVXFjuQT98X7dzb7iCzxOZAbL79LTjcI2QzWl78pZ6hjRahjT1XCFOeHNbzAeETiL5u6ZZB3nHELp4lU1BExc.0_PkNThuJj_F7xsKZgtl7kYN5yxCISwS6WHI3FTYR04&amp;dib_tag=se&amp;keywords=folding%2Btable&amp;qid=1730917796&amp;sprefix=folding%2Btable%2Caps%2C140&amp;sr=8-1-spons&amp;sp_csd=d2lkZ2V0TmFtZT1zcF9hdGY&amp;th=1</t>
  </si>
  <si>
    <t>https://www.amazon.com/Coleman-Camping-Montana-Setup-Outdoors/dp/B00J955FG6/ref=sr_1_13?crid=AT2EQL8HCENL&amp;dib=eyJ2IjoiMSJ9.UVF5AWhcLZEPGMxtia_RUksWCysS4edEkR0_c0QDWglpRyZpf2q-hyF0Zv7PO57LwNYWXYmUr3gy01ghpF-DE129SYIX0xZt4p_wEQ3f3bVUvSh29oXY7BRjfo7PNHxQI6cfWwSqD3T4NQ2k30CWOiCviNxALu_cT2H89dETjkmUei5ZCRTXlKKk-xGgb-qRERXg-75ZX3fT-d099FLgCHLl3LUQZf6ETeoV0EER70E.__qp1ydEZlMV8sNc4jUZnIxOuW637hD_J-era0vPM90&amp;dib_tag=se&amp;keywords=tent&amp;qid=1730916981&amp;sprefix=tent%2Caps%2C177&amp;sr=8-13&amp;th=1</t>
  </si>
  <si>
    <t>Sleeping Pads</t>
  </si>
  <si>
    <t>Sleeping Bags</t>
  </si>
  <si>
    <t>https://www.amazon.com/Amazon-Basics-3-Season-Sleeping-Camping/dp/B0BKKVWMT2?ref_=ast_sto_dp</t>
  </si>
  <si>
    <t>https://www.amazon.com/Amazon-Basics-Lightweight-Waterproof-Sleeping/dp/B0BJVTJGL5?ref_=ast_sto_dp</t>
  </si>
  <si>
    <t>Emergency Food</t>
  </si>
  <si>
    <t>https://www.amazon.com/Mountain-House-Backpacking-Servings-0081635A/dp/B0843HYLK9?ref_=ast_sto_dp&amp;th=1&amp;psc=1</t>
  </si>
  <si>
    <t>Subtotal</t>
  </si>
  <si>
    <t>Tax</t>
  </si>
  <si>
    <t>Total</t>
  </si>
  <si>
    <t>Camp Chairs (2)</t>
  </si>
  <si>
    <t>https://www.amazon.com/FAIR-WIND-Oversized-Collapsible-Portable/dp/B0CSD687FN/ref=sr_1_13_sspa?crid=16GBEGDHG9JHN&amp;dib=eyJ2IjoiMSJ9.dVftYsbM93aGYMD74FCWSylHMOgwzwWIh07RDxgorQpVdWcoRnSNgzBrkgiTsYb9czDR71ts53j1REDWx5pwlzizWblNw4u2J0qLQFIt-w_Ko8qjsh2JIHJrdK3dQjS8l_0OI8CT3Jjh4Ef9dtHgSRvHC0QT5SDIBh4SFrf-V_IOsL0xfu_S6q69KfgWrXIgD7icLjwE9041McJNlX1mlCb56X28rXT1dbUQLMcEF6SJknKgd_w5RtSt_Jr7OVuOqgOzE8LIIrf6YFdy7gQbKYHagUUEkc9pLDOjc6BvFMM.JET2v3yxeaG7wYO37pxKKTbx2vQikSTO5XYGKaXvSHA&amp;dib_tag=se&amp;keywords=camp%2Bchairs&amp;qid=1730919947&amp;sprefix=camp%2Bchairs%2Caps%2C136&amp;sr=8-13-spons&amp;sp_csd=d2lkZ2V0TmFtZT1zcF9tdGY&amp;th=1</t>
  </si>
  <si>
    <t>Camp Stove</t>
  </si>
  <si>
    <t>https://www.amazon.com/Coleman-Fold-Propane-Stove-2-Burner/dp/B000F7T2MU/ref=sr_1_15?crid=19V92DOYWJCBP&amp;dib=eyJ2IjoiMSJ9.kyweOeIHpq1w6r_vxlf99Am6KF65TwtRfeb3nX0QIeywsZ1ef1oEKHKuRBHfVS2TQE7AsTG0sq-3KshB47VWzfpD1eQ79amylXxiGcyFhGXMPTedLmZxeUcPZdfbVS-xLIOq6kPpdDHiMF4tjDcPCOGJguXckQ7u4QIGnWO9WlkhlA9dk88fjbVZbIRqgunX06Ozcbh4CjCEbrvftWhb1L2GNkFwztO1uuJMcJfxar0.rlobQGfy7y8vyjPITqos-9ZtVVdDsNejgDYJgz-SZ_U&amp;dib_tag=se&amp;keywords=camp+stove&amp;qid=1730920112&amp;sprefix=camp+stove%2Caps%2C146&amp;sr=8-15</t>
  </si>
  <si>
    <t xml:space="preserve">Contingency </t>
  </si>
  <si>
    <t>for items we don't have a fixed cost like the materials to build out the interior of the trailer, state registration of the trailer and unforseen equipment needs.</t>
  </si>
  <si>
    <t>Trailer Wrap/Signage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</si>
</sst>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5666E-2720-5341-98A7-6CA35FD9ACA8}">
  <dimension ref="A1:E64"/>
  <sheetViews>
    <sheetView tabSelected="1" topLeftCell="A31" workbookViewId="0">
      <selection activeCell="E68" sqref="E68"/>
    </sheetView>
  </sheetViews>
  <sheetFormatPr baseColWidth="10" defaultRowHeight="16" x14ac:dyDescent="0.2"/>
  <cols>
    <col min="1" max="1" width="20.5" style="1" customWidth="1"/>
    <col min="2" max="2" width="14" style="2" customWidth="1"/>
    <col min="3" max="3" width="2.83203125" style="3" customWidth="1"/>
    <col min="4" max="4" width="15" style="1" customWidth="1"/>
    <col min="5" max="5" width="134.1640625" style="6" customWidth="1"/>
    <col min="6" max="16384" width="10.83203125" style="1"/>
  </cols>
  <sheetData>
    <row r="1" spans="1:5" x14ac:dyDescent="0.2">
      <c r="A1" s="1" t="s">
        <v>0</v>
      </c>
    </row>
    <row r="3" spans="1:5" x14ac:dyDescent="0.2">
      <c r="A3" s="1" t="s">
        <v>1</v>
      </c>
      <c r="B3" s="2" t="s">
        <v>7</v>
      </c>
      <c r="C3" s="3" t="s">
        <v>20</v>
      </c>
      <c r="D3" s="1" t="s">
        <v>8</v>
      </c>
      <c r="E3" s="6" t="s">
        <v>12</v>
      </c>
    </row>
    <row r="4" spans="1:5" x14ac:dyDescent="0.2">
      <c r="A4" s="1" t="s">
        <v>2</v>
      </c>
      <c r="B4" s="2">
        <v>8000</v>
      </c>
      <c r="C4" s="4">
        <v>1</v>
      </c>
      <c r="D4" s="5">
        <f>B4*C4</f>
        <v>8000</v>
      </c>
    </row>
    <row r="5" spans="1:5" x14ac:dyDescent="0.2">
      <c r="A5" s="1" t="s">
        <v>36</v>
      </c>
      <c r="B5" s="2">
        <v>959.99</v>
      </c>
      <c r="C5" s="4">
        <v>1</v>
      </c>
      <c r="D5" s="5">
        <f t="shared" ref="D5:D11" si="0">B5*C5</f>
        <v>959.99</v>
      </c>
      <c r="E5" s="6" t="s">
        <v>37</v>
      </c>
    </row>
    <row r="6" spans="1:5" x14ac:dyDescent="0.2">
      <c r="A6" s="1" t="s">
        <v>3</v>
      </c>
      <c r="B6" s="2">
        <v>699</v>
      </c>
      <c r="C6" s="4">
        <v>1</v>
      </c>
      <c r="D6" s="5">
        <f t="shared" si="0"/>
        <v>699</v>
      </c>
      <c r="E6" s="6" t="s">
        <v>17</v>
      </c>
    </row>
    <row r="7" spans="1:5" x14ac:dyDescent="0.2">
      <c r="A7" s="1" t="s">
        <v>4</v>
      </c>
      <c r="B7" s="2">
        <v>689</v>
      </c>
      <c r="C7" s="4">
        <v>1</v>
      </c>
      <c r="D7" s="5">
        <f t="shared" si="0"/>
        <v>689</v>
      </c>
      <c r="E7" s="6" t="s">
        <v>17</v>
      </c>
    </row>
    <row r="8" spans="1:5" x14ac:dyDescent="0.2">
      <c r="A8" s="1" t="s">
        <v>5</v>
      </c>
      <c r="B8" s="2">
        <v>469.99</v>
      </c>
      <c r="C8" s="4">
        <v>2</v>
      </c>
      <c r="D8" s="5">
        <f t="shared" si="0"/>
        <v>939.98</v>
      </c>
      <c r="E8" s="6" t="s">
        <v>18</v>
      </c>
    </row>
    <row r="9" spans="1:5" x14ac:dyDescent="0.2">
      <c r="A9" s="1" t="s">
        <v>6</v>
      </c>
      <c r="B9" s="2">
        <v>799</v>
      </c>
      <c r="C9" s="4">
        <v>1</v>
      </c>
      <c r="D9" s="5">
        <f t="shared" si="0"/>
        <v>799</v>
      </c>
      <c r="E9" s="6" t="s">
        <v>19</v>
      </c>
    </row>
    <row r="10" spans="1:5" x14ac:dyDescent="0.2">
      <c r="A10" s="1" t="s">
        <v>9</v>
      </c>
      <c r="B10" s="2">
        <v>186.99</v>
      </c>
      <c r="C10" s="4">
        <v>4</v>
      </c>
      <c r="D10" s="5">
        <f t="shared" si="0"/>
        <v>747.96</v>
      </c>
      <c r="E10" s="6" t="s">
        <v>29</v>
      </c>
    </row>
    <row r="11" spans="1:5" x14ac:dyDescent="0.2">
      <c r="A11" s="1" t="s">
        <v>23</v>
      </c>
      <c r="B11" s="2">
        <v>54.99</v>
      </c>
      <c r="C11" s="4">
        <v>1</v>
      </c>
      <c r="D11" s="5">
        <f t="shared" si="0"/>
        <v>54.99</v>
      </c>
      <c r="E11" s="6" t="s">
        <v>28</v>
      </c>
    </row>
    <row r="12" spans="1:5" x14ac:dyDescent="0.2">
      <c r="A12" s="1" t="s">
        <v>14</v>
      </c>
      <c r="B12" s="2">
        <v>599</v>
      </c>
      <c r="C12" s="4">
        <v>1</v>
      </c>
      <c r="D12" s="5">
        <f t="shared" ref="D12:D60" si="1">B12*C12</f>
        <v>599</v>
      </c>
      <c r="E12" s="6" t="s">
        <v>13</v>
      </c>
    </row>
    <row r="13" spans="1:5" x14ac:dyDescent="0.2">
      <c r="A13" s="1" t="s">
        <v>15</v>
      </c>
      <c r="B13" s="2">
        <v>159</v>
      </c>
      <c r="C13" s="4">
        <v>1</v>
      </c>
      <c r="D13" s="5">
        <f t="shared" si="1"/>
        <v>159</v>
      </c>
      <c r="E13" s="6" t="s">
        <v>16</v>
      </c>
    </row>
    <row r="14" spans="1:5" x14ac:dyDescent="0.2">
      <c r="A14" s="1" t="s">
        <v>24</v>
      </c>
      <c r="B14" s="2">
        <v>89.99</v>
      </c>
      <c r="C14" s="3">
        <v>1</v>
      </c>
      <c r="D14" s="5">
        <f t="shared" si="1"/>
        <v>89.99</v>
      </c>
      <c r="E14" s="6" t="s">
        <v>27</v>
      </c>
    </row>
    <row r="15" spans="1:5" x14ac:dyDescent="0.2">
      <c r="A15" s="1" t="s">
        <v>25</v>
      </c>
      <c r="B15" s="2">
        <v>36.99</v>
      </c>
      <c r="C15" s="3">
        <v>4</v>
      </c>
      <c r="D15" s="5">
        <f t="shared" si="1"/>
        <v>147.96</v>
      </c>
      <c r="E15" s="6" t="s">
        <v>26</v>
      </c>
    </row>
    <row r="16" spans="1:5" x14ac:dyDescent="0.2">
      <c r="A16" s="1" t="s">
        <v>31</v>
      </c>
      <c r="B16" s="2">
        <v>100</v>
      </c>
      <c r="C16" s="3">
        <v>5</v>
      </c>
      <c r="D16" s="5">
        <f t="shared" si="1"/>
        <v>500</v>
      </c>
      <c r="E16" s="6" t="s">
        <v>30</v>
      </c>
    </row>
    <row r="17" spans="1:5" x14ac:dyDescent="0.2">
      <c r="A17" s="1" t="s">
        <v>32</v>
      </c>
      <c r="B17" s="2">
        <v>100</v>
      </c>
      <c r="C17" s="3">
        <v>5</v>
      </c>
      <c r="D17" s="5">
        <f t="shared" si="1"/>
        <v>500</v>
      </c>
      <c r="E17" s="6" t="s">
        <v>33</v>
      </c>
    </row>
    <row r="18" spans="1:5" x14ac:dyDescent="0.2">
      <c r="A18" s="1" t="s">
        <v>34</v>
      </c>
      <c r="B18" s="2">
        <v>17.989999999999998</v>
      </c>
      <c r="C18" s="3">
        <v>6</v>
      </c>
      <c r="D18" s="5">
        <f t="shared" si="1"/>
        <v>107.94</v>
      </c>
      <c r="E18" s="6" t="s">
        <v>35</v>
      </c>
    </row>
    <row r="19" spans="1:5" x14ac:dyDescent="0.2">
      <c r="A19" s="1" t="s">
        <v>10</v>
      </c>
      <c r="B19" s="2">
        <v>1099</v>
      </c>
      <c r="C19" s="3">
        <v>1</v>
      </c>
      <c r="D19" s="5">
        <f t="shared" si="1"/>
        <v>1099</v>
      </c>
      <c r="E19" s="6" t="s">
        <v>22</v>
      </c>
    </row>
    <row r="20" spans="1:5" x14ac:dyDescent="0.2">
      <c r="A20" s="1" t="s">
        <v>11</v>
      </c>
      <c r="B20" s="2">
        <v>2799</v>
      </c>
      <c r="C20" s="3">
        <v>1</v>
      </c>
      <c r="D20" s="5">
        <f t="shared" si="1"/>
        <v>2799</v>
      </c>
      <c r="E20" s="6" t="s">
        <v>21</v>
      </c>
    </row>
    <row r="21" spans="1:5" x14ac:dyDescent="0.2">
      <c r="A21" s="1" t="s">
        <v>38</v>
      </c>
      <c r="B21" s="2">
        <v>499</v>
      </c>
      <c r="C21" s="3">
        <v>1</v>
      </c>
      <c r="D21" s="5">
        <f t="shared" si="1"/>
        <v>499</v>
      </c>
      <c r="E21" s="6" t="s">
        <v>39</v>
      </c>
    </row>
    <row r="22" spans="1:5" x14ac:dyDescent="0.2">
      <c r="A22" s="1" t="s">
        <v>40</v>
      </c>
      <c r="B22" s="2">
        <v>199</v>
      </c>
      <c r="C22" s="3">
        <v>2</v>
      </c>
      <c r="D22" s="5">
        <f t="shared" si="1"/>
        <v>398</v>
      </c>
      <c r="E22" s="6" t="s">
        <v>41</v>
      </c>
    </row>
    <row r="23" spans="1:5" x14ac:dyDescent="0.2">
      <c r="A23" s="1" t="s">
        <v>42</v>
      </c>
      <c r="B23" s="2">
        <v>48.93</v>
      </c>
      <c r="C23" s="3">
        <v>1</v>
      </c>
      <c r="D23" s="5">
        <f t="shared" si="1"/>
        <v>48.93</v>
      </c>
      <c r="E23" s="6" t="s">
        <v>43</v>
      </c>
    </row>
    <row r="24" spans="1:5" x14ac:dyDescent="0.2">
      <c r="A24" s="1" t="s">
        <v>44</v>
      </c>
      <c r="B24" s="2">
        <v>54.97</v>
      </c>
      <c r="C24" s="3">
        <v>1</v>
      </c>
      <c r="D24" s="5">
        <f t="shared" si="1"/>
        <v>54.97</v>
      </c>
      <c r="E24" s="6" t="s">
        <v>45</v>
      </c>
    </row>
    <row r="25" spans="1:5" x14ac:dyDescent="0.2">
      <c r="A25" s="1" t="s">
        <v>46</v>
      </c>
      <c r="B25" s="2">
        <v>39.979999999999997</v>
      </c>
      <c r="C25" s="3">
        <v>1</v>
      </c>
      <c r="D25" s="5">
        <f t="shared" si="1"/>
        <v>39.979999999999997</v>
      </c>
      <c r="E25" s="6" t="s">
        <v>48</v>
      </c>
    </row>
    <row r="26" spans="1:5" x14ac:dyDescent="0.2">
      <c r="A26" s="1" t="s">
        <v>47</v>
      </c>
      <c r="B26" s="2">
        <v>19.98</v>
      </c>
      <c r="C26" s="3">
        <v>1</v>
      </c>
      <c r="D26" s="5">
        <f t="shared" si="1"/>
        <v>19.98</v>
      </c>
      <c r="E26" s="6" t="s">
        <v>49</v>
      </c>
    </row>
    <row r="27" spans="1:5" x14ac:dyDescent="0.2">
      <c r="A27" s="1" t="s">
        <v>50</v>
      </c>
      <c r="B27" s="2">
        <v>29.98</v>
      </c>
      <c r="C27" s="3">
        <v>2</v>
      </c>
      <c r="D27" s="5">
        <f t="shared" si="1"/>
        <v>59.96</v>
      </c>
      <c r="E27" s="6" t="s">
        <v>52</v>
      </c>
    </row>
    <row r="28" spans="1:5" x14ac:dyDescent="0.2">
      <c r="A28" s="1" t="s">
        <v>51</v>
      </c>
      <c r="B28" s="2">
        <v>29.98</v>
      </c>
      <c r="C28" s="3">
        <v>2</v>
      </c>
      <c r="D28" s="5">
        <f t="shared" si="1"/>
        <v>59.96</v>
      </c>
      <c r="E28" s="6" t="s">
        <v>53</v>
      </c>
    </row>
    <row r="29" spans="1:5" x14ac:dyDescent="0.2">
      <c r="A29" s="1" t="s">
        <v>54</v>
      </c>
      <c r="B29" s="2">
        <v>19.98</v>
      </c>
      <c r="C29" s="3">
        <v>2</v>
      </c>
      <c r="D29" s="5">
        <f t="shared" si="1"/>
        <v>39.96</v>
      </c>
      <c r="E29" s="6" t="s">
        <v>55</v>
      </c>
    </row>
    <row r="30" spans="1:5" x14ac:dyDescent="0.2">
      <c r="A30" s="1" t="s">
        <v>63</v>
      </c>
      <c r="B30" s="2">
        <v>34.979999999999997</v>
      </c>
      <c r="C30" s="3">
        <v>2</v>
      </c>
      <c r="D30" s="5">
        <f t="shared" si="1"/>
        <v>69.959999999999994</v>
      </c>
      <c r="E30" s="6" t="s">
        <v>62</v>
      </c>
    </row>
    <row r="31" spans="1:5" x14ac:dyDescent="0.2">
      <c r="A31" s="1" t="s">
        <v>56</v>
      </c>
      <c r="B31" s="2">
        <v>39.979999999999997</v>
      </c>
      <c r="C31" s="3">
        <v>1</v>
      </c>
      <c r="D31" s="5">
        <f t="shared" si="1"/>
        <v>39.979999999999997</v>
      </c>
      <c r="E31" s="6" t="s">
        <v>57</v>
      </c>
    </row>
    <row r="32" spans="1:5" x14ac:dyDescent="0.2">
      <c r="A32" s="1" t="s">
        <v>60</v>
      </c>
      <c r="B32" s="2">
        <v>109</v>
      </c>
      <c r="C32" s="3">
        <v>1</v>
      </c>
      <c r="D32" s="5">
        <f t="shared" si="1"/>
        <v>109</v>
      </c>
      <c r="E32" s="6" t="s">
        <v>61</v>
      </c>
    </row>
    <row r="33" spans="1:5" x14ac:dyDescent="0.2">
      <c r="A33" s="1" t="s">
        <v>58</v>
      </c>
      <c r="B33" s="2">
        <v>29.98</v>
      </c>
      <c r="C33" s="3">
        <v>4</v>
      </c>
      <c r="D33" s="5">
        <f t="shared" si="1"/>
        <v>119.92</v>
      </c>
      <c r="E33" s="6" t="s">
        <v>59</v>
      </c>
    </row>
    <row r="34" spans="1:5" x14ac:dyDescent="0.2">
      <c r="A34" s="1" t="s">
        <v>65</v>
      </c>
      <c r="B34" s="2">
        <v>11.97</v>
      </c>
      <c r="C34" s="3">
        <v>2</v>
      </c>
      <c r="D34" s="5">
        <f t="shared" si="1"/>
        <v>23.94</v>
      </c>
      <c r="E34" s="6" t="s">
        <v>64</v>
      </c>
    </row>
    <row r="35" spans="1:5" x14ac:dyDescent="0.2">
      <c r="A35" s="1" t="s">
        <v>68</v>
      </c>
      <c r="B35" s="2">
        <v>199</v>
      </c>
      <c r="C35" s="3">
        <v>1</v>
      </c>
      <c r="D35" s="5">
        <f t="shared" si="1"/>
        <v>199</v>
      </c>
      <c r="E35" s="6" t="s">
        <v>69</v>
      </c>
    </row>
    <row r="36" spans="1:5" x14ac:dyDescent="0.2">
      <c r="A36" s="1" t="s">
        <v>70</v>
      </c>
      <c r="B36" s="2">
        <v>31</v>
      </c>
      <c r="C36" s="3">
        <v>2</v>
      </c>
      <c r="D36" s="5">
        <f t="shared" si="1"/>
        <v>62</v>
      </c>
      <c r="E36" s="6" t="s">
        <v>71</v>
      </c>
    </row>
    <row r="37" spans="1:5" x14ac:dyDescent="0.2">
      <c r="A37" s="1" t="s">
        <v>72</v>
      </c>
      <c r="B37" s="2">
        <v>269</v>
      </c>
      <c r="C37" s="3">
        <v>1</v>
      </c>
      <c r="D37" s="5">
        <f t="shared" si="1"/>
        <v>269</v>
      </c>
      <c r="E37" s="6" t="s">
        <v>73</v>
      </c>
    </row>
    <row r="38" spans="1:5" x14ac:dyDescent="0.2">
      <c r="A38" s="1" t="s">
        <v>74</v>
      </c>
      <c r="B38" s="2">
        <v>89</v>
      </c>
      <c r="C38" s="3">
        <v>1</v>
      </c>
      <c r="D38" s="5">
        <f t="shared" si="1"/>
        <v>89</v>
      </c>
      <c r="E38" s="6" t="s">
        <v>75</v>
      </c>
    </row>
    <row r="39" spans="1:5" x14ac:dyDescent="0.2">
      <c r="A39" s="1" t="s">
        <v>76</v>
      </c>
      <c r="B39" s="2">
        <v>72.400000000000006</v>
      </c>
      <c r="C39" s="3">
        <v>1</v>
      </c>
      <c r="D39" s="5">
        <f t="shared" si="1"/>
        <v>72.400000000000006</v>
      </c>
      <c r="E39" s="6" t="s">
        <v>77</v>
      </c>
    </row>
    <row r="40" spans="1:5" x14ac:dyDescent="0.2">
      <c r="A40" s="1" t="s">
        <v>78</v>
      </c>
      <c r="B40" s="2">
        <v>249</v>
      </c>
      <c r="C40" s="3">
        <v>1</v>
      </c>
      <c r="D40" s="5">
        <f t="shared" si="1"/>
        <v>249</v>
      </c>
      <c r="E40" s="6" t="s">
        <v>79</v>
      </c>
    </row>
    <row r="41" spans="1:5" x14ac:dyDescent="0.2">
      <c r="A41" s="1" t="s">
        <v>80</v>
      </c>
      <c r="B41" s="2">
        <v>299</v>
      </c>
      <c r="C41" s="3">
        <v>1</v>
      </c>
      <c r="D41" s="5">
        <f t="shared" si="1"/>
        <v>299</v>
      </c>
      <c r="E41" s="6" t="s">
        <v>81</v>
      </c>
    </row>
    <row r="42" spans="1:5" x14ac:dyDescent="0.2">
      <c r="A42" s="1" t="s">
        <v>82</v>
      </c>
      <c r="B42" s="2">
        <v>29.95</v>
      </c>
      <c r="C42" s="3">
        <v>2</v>
      </c>
      <c r="D42" s="5">
        <f t="shared" si="1"/>
        <v>59.9</v>
      </c>
      <c r="E42" s="6" t="s">
        <v>83</v>
      </c>
    </row>
    <row r="43" spans="1:5" x14ac:dyDescent="0.2">
      <c r="A43" s="1" t="s">
        <v>84</v>
      </c>
      <c r="B43" s="2">
        <v>29.99</v>
      </c>
      <c r="C43" s="3">
        <v>2</v>
      </c>
      <c r="D43" s="5">
        <f t="shared" si="1"/>
        <v>59.98</v>
      </c>
      <c r="E43" s="6" t="s">
        <v>85</v>
      </c>
    </row>
    <row r="44" spans="1:5" x14ac:dyDescent="0.2">
      <c r="A44" s="1" t="s">
        <v>87</v>
      </c>
      <c r="B44" s="2">
        <v>37.1</v>
      </c>
      <c r="C44" s="3">
        <v>1</v>
      </c>
      <c r="D44" s="5">
        <f t="shared" si="1"/>
        <v>37.1</v>
      </c>
      <c r="E44" s="6" t="s">
        <v>88</v>
      </c>
    </row>
    <row r="45" spans="1:5" x14ac:dyDescent="0.2">
      <c r="A45" s="1" t="s">
        <v>89</v>
      </c>
      <c r="B45" s="2">
        <v>45.99</v>
      </c>
      <c r="C45" s="3">
        <v>4</v>
      </c>
      <c r="D45" s="5">
        <f t="shared" si="1"/>
        <v>183.96</v>
      </c>
      <c r="E45" s="6" t="s">
        <v>90</v>
      </c>
    </row>
    <row r="46" spans="1:5" x14ac:dyDescent="0.2">
      <c r="A46" s="1" t="s">
        <v>91</v>
      </c>
      <c r="B46" s="2">
        <v>35.99</v>
      </c>
      <c r="C46" s="3">
        <v>3</v>
      </c>
      <c r="D46" s="5">
        <f t="shared" si="1"/>
        <v>107.97</v>
      </c>
      <c r="E46" s="6" t="s">
        <v>94</v>
      </c>
    </row>
    <row r="47" spans="1:5" x14ac:dyDescent="0.2">
      <c r="A47" s="1" t="s">
        <v>92</v>
      </c>
      <c r="B47" s="2">
        <v>69.989999999999995</v>
      </c>
      <c r="C47" s="3">
        <v>1</v>
      </c>
      <c r="D47" s="5">
        <f t="shared" si="1"/>
        <v>69.989999999999995</v>
      </c>
      <c r="E47" s="6" t="s">
        <v>93</v>
      </c>
    </row>
    <row r="48" spans="1:5" x14ac:dyDescent="0.2">
      <c r="A48" s="1" t="s">
        <v>97</v>
      </c>
      <c r="B48" s="2">
        <v>74.19</v>
      </c>
      <c r="C48" s="3">
        <v>2</v>
      </c>
      <c r="D48" s="5">
        <f t="shared" ref="D48:D54" si="2">B48*C48</f>
        <v>148.38</v>
      </c>
      <c r="E48" s="6" t="s">
        <v>98</v>
      </c>
    </row>
    <row r="49" spans="1:5" x14ac:dyDescent="0.2">
      <c r="A49" s="1" t="s">
        <v>96</v>
      </c>
      <c r="B49" s="2">
        <v>178.99</v>
      </c>
      <c r="C49" s="3">
        <v>1</v>
      </c>
      <c r="D49" s="5">
        <f t="shared" si="2"/>
        <v>178.99</v>
      </c>
      <c r="E49" s="6" t="s">
        <v>99</v>
      </c>
    </row>
    <row r="50" spans="1:5" x14ac:dyDescent="0.2">
      <c r="A50" s="1" t="s">
        <v>100</v>
      </c>
      <c r="B50" s="2">
        <v>24.96</v>
      </c>
      <c r="C50" s="3">
        <v>4</v>
      </c>
      <c r="D50" s="5">
        <f t="shared" si="2"/>
        <v>99.84</v>
      </c>
      <c r="E50" s="6" t="s">
        <v>103</v>
      </c>
    </row>
    <row r="51" spans="1:5" x14ac:dyDescent="0.2">
      <c r="A51" s="1" t="s">
        <v>101</v>
      </c>
      <c r="B51" s="2">
        <v>51.13</v>
      </c>
      <c r="C51" s="3">
        <v>4</v>
      </c>
      <c r="D51" s="5">
        <f t="shared" si="2"/>
        <v>204.52</v>
      </c>
      <c r="E51" s="6" t="s">
        <v>102</v>
      </c>
    </row>
    <row r="52" spans="1:5" x14ac:dyDescent="0.2">
      <c r="A52" s="1" t="s">
        <v>104</v>
      </c>
      <c r="B52" s="2">
        <v>119</v>
      </c>
      <c r="C52" s="3">
        <v>2</v>
      </c>
      <c r="D52" s="5">
        <f t="shared" si="2"/>
        <v>238</v>
      </c>
      <c r="E52" s="6" t="s">
        <v>105</v>
      </c>
    </row>
    <row r="53" spans="1:5" x14ac:dyDescent="0.2">
      <c r="A53" s="1" t="s">
        <v>109</v>
      </c>
      <c r="B53" s="2">
        <v>80.989999999999995</v>
      </c>
      <c r="C53" s="3">
        <v>2</v>
      </c>
      <c r="D53" s="5">
        <f t="shared" si="2"/>
        <v>161.97999999999999</v>
      </c>
      <c r="E53" s="6" t="s">
        <v>110</v>
      </c>
    </row>
    <row r="54" spans="1:5" x14ac:dyDescent="0.2">
      <c r="A54" s="1" t="s">
        <v>111</v>
      </c>
      <c r="B54" s="2">
        <v>134.99</v>
      </c>
      <c r="C54" s="3">
        <v>1</v>
      </c>
      <c r="D54" s="5">
        <f t="shared" si="2"/>
        <v>134.99</v>
      </c>
      <c r="E54" s="6" t="s">
        <v>112</v>
      </c>
    </row>
    <row r="55" spans="1:5" x14ac:dyDescent="0.2">
      <c r="A55" s="1" t="s">
        <v>66</v>
      </c>
      <c r="B55" s="2">
        <v>600</v>
      </c>
      <c r="C55" s="3">
        <v>1</v>
      </c>
      <c r="D55" s="5">
        <f>B55*C55</f>
        <v>600</v>
      </c>
    </row>
    <row r="56" spans="1:5" x14ac:dyDescent="0.2">
      <c r="A56" s="1" t="s">
        <v>67</v>
      </c>
      <c r="B56" s="2">
        <v>400</v>
      </c>
      <c r="C56" s="3">
        <v>1</v>
      </c>
      <c r="D56" s="5">
        <f>B56*C56</f>
        <v>400</v>
      </c>
    </row>
    <row r="57" spans="1:5" x14ac:dyDescent="0.2">
      <c r="A57" s="1" t="s">
        <v>86</v>
      </c>
      <c r="B57" s="2">
        <v>400</v>
      </c>
      <c r="C57" s="3">
        <v>1</v>
      </c>
      <c r="D57" s="5">
        <f t="shared" si="1"/>
        <v>400</v>
      </c>
    </row>
    <row r="58" spans="1:5" x14ac:dyDescent="0.2">
      <c r="A58" s="1" t="s">
        <v>95</v>
      </c>
      <c r="B58" s="2">
        <v>1200</v>
      </c>
      <c r="C58" s="3">
        <v>1</v>
      </c>
      <c r="D58" s="5">
        <f>B58*C58</f>
        <v>1200</v>
      </c>
    </row>
    <row r="59" spans="1:5" x14ac:dyDescent="0.2">
      <c r="A59" s="1" t="s">
        <v>115</v>
      </c>
      <c r="B59" s="2">
        <v>1500</v>
      </c>
      <c r="C59" s="3">
        <v>1</v>
      </c>
      <c r="D59" s="5">
        <f t="shared" si="1"/>
        <v>1500</v>
      </c>
    </row>
    <row r="60" spans="1:5" x14ac:dyDescent="0.2">
      <c r="A60" s="1" t="s">
        <v>113</v>
      </c>
      <c r="B60" s="2">
        <v>2499.65</v>
      </c>
      <c r="C60" s="3">
        <v>1</v>
      </c>
      <c r="D60" s="5">
        <f t="shared" si="1"/>
        <v>2499.65</v>
      </c>
      <c r="E60" s="6" t="s">
        <v>114</v>
      </c>
    </row>
    <row r="62" spans="1:5" x14ac:dyDescent="0.2">
      <c r="B62" s="2">
        <f>SUM(B4:B61)</f>
        <v>26748.950000000012</v>
      </c>
      <c r="D62" s="2">
        <f>SUM(D4:D61)</f>
        <v>30000</v>
      </c>
      <c r="E62" s="6" t="s">
        <v>106</v>
      </c>
    </row>
    <row r="63" spans="1:5" x14ac:dyDescent="0.2">
      <c r="D63" s="5">
        <f>D62*0.08</f>
        <v>2400</v>
      </c>
      <c r="E63" s="6" t="s">
        <v>107</v>
      </c>
    </row>
    <row r="64" spans="1:5" x14ac:dyDescent="0.2">
      <c r="D64" s="5">
        <f>D62+D63</f>
        <v>32400</v>
      </c>
      <c r="E64" s="6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Owens</dc:creator>
  <cp:lastModifiedBy>Gordon Owens</cp:lastModifiedBy>
  <dcterms:created xsi:type="dcterms:W3CDTF">2024-11-05T09:31:11Z</dcterms:created>
  <dcterms:modified xsi:type="dcterms:W3CDTF">2024-11-06T20:21:38Z</dcterms:modified>
</cp:coreProperties>
</file>